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https://d.docs.live.net/332b1ad4c8e6c335/10. Selbstständigkeit/02_Konzepte- Leistungsübersicht/2.21_Konzept_ Trainingsprogramm Turot LFM online/02.21.01_Projektmanagement_grundlagen/PM Werkzeuge/"/>
    </mc:Choice>
  </mc:AlternateContent>
  <xr:revisionPtr revIDLastSave="1" documentId="11_AD4DB114E441178AC67DF4695612FA62683EDF21" xr6:coauthVersionLast="47" xr6:coauthVersionMax="47" xr10:uidLastSave="{5F88BB4B-B6C4-4C38-BB39-659F20B1A535}"/>
  <bookViews>
    <workbookView xWindow="-28920" yWindow="-120" windowWidth="29040" windowHeight="15720" xr2:uid="{00000000-000D-0000-FFFF-FFFF00000000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59" i="1" l="1"/>
  <c r="T59" i="1"/>
  <c r="S59" i="1"/>
  <c r="R59" i="1"/>
  <c r="Q59" i="1"/>
  <c r="P59" i="1"/>
  <c r="V59" i="1" s="1"/>
  <c r="N59" i="1"/>
  <c r="M59" i="1"/>
  <c r="L59" i="1"/>
  <c r="K59" i="1"/>
  <c r="J59" i="1"/>
  <c r="I59" i="1"/>
  <c r="H59" i="1"/>
  <c r="G59" i="1"/>
  <c r="O59" i="1" s="1"/>
  <c r="V58" i="1"/>
  <c r="O58" i="1"/>
  <c r="V57" i="1"/>
  <c r="O57" i="1"/>
  <c r="V56" i="1"/>
  <c r="O56" i="1"/>
  <c r="V55" i="1"/>
  <c r="O55" i="1"/>
  <c r="V54" i="1"/>
  <c r="O54" i="1"/>
  <c r="V53" i="1"/>
  <c r="O53" i="1"/>
  <c r="V52" i="1"/>
  <c r="O52" i="1"/>
  <c r="V51" i="1"/>
  <c r="O51" i="1"/>
  <c r="D51" i="1"/>
  <c r="D59" i="1" s="1"/>
  <c r="V50" i="1"/>
  <c r="O50" i="1"/>
  <c r="V49" i="1"/>
  <c r="O49" i="1"/>
  <c r="V48" i="1"/>
  <c r="O48" i="1"/>
  <c r="V47" i="1"/>
  <c r="O47" i="1"/>
  <c r="V46" i="1"/>
  <c r="O46" i="1"/>
  <c r="V45" i="1"/>
  <c r="O45" i="1"/>
  <c r="V44" i="1"/>
  <c r="O44" i="1"/>
  <c r="V43" i="1"/>
  <c r="O43" i="1"/>
  <c r="D43" i="1"/>
  <c r="V42" i="1"/>
  <c r="O42" i="1"/>
  <c r="V41" i="1"/>
  <c r="O41" i="1"/>
  <c r="V40" i="1"/>
  <c r="O40" i="1"/>
  <c r="V39" i="1"/>
  <c r="O39" i="1"/>
  <c r="V38" i="1"/>
  <c r="O38" i="1"/>
  <c r="V37" i="1"/>
  <c r="O37" i="1"/>
  <c r="V36" i="1"/>
  <c r="O36" i="1"/>
  <c r="V35" i="1"/>
  <c r="O35" i="1"/>
  <c r="V34" i="1"/>
  <c r="O34" i="1"/>
  <c r="D34" i="1"/>
  <c r="V33" i="1"/>
  <c r="O33" i="1"/>
  <c r="V32" i="1"/>
  <c r="O32" i="1"/>
  <c r="V31" i="1"/>
  <c r="O31" i="1"/>
  <c r="V30" i="1"/>
  <c r="O30" i="1"/>
  <c r="V29" i="1"/>
  <c r="O29" i="1"/>
  <c r="V28" i="1"/>
  <c r="O28" i="1"/>
  <c r="V27" i="1"/>
  <c r="O27" i="1"/>
  <c r="D27" i="1"/>
  <c r="V26" i="1"/>
  <c r="O26" i="1"/>
  <c r="V25" i="1"/>
  <c r="O25" i="1"/>
  <c r="V24" i="1"/>
  <c r="O24" i="1"/>
  <c r="V23" i="1"/>
  <c r="O23" i="1"/>
  <c r="V22" i="1"/>
  <c r="O22" i="1"/>
  <c r="V21" i="1"/>
  <c r="O21" i="1"/>
  <c r="V20" i="1"/>
  <c r="O20" i="1"/>
  <c r="D20" i="1"/>
  <c r="V19" i="1"/>
  <c r="O19" i="1"/>
  <c r="V18" i="1"/>
  <c r="O18" i="1"/>
  <c r="V17" i="1"/>
  <c r="O17" i="1"/>
  <c r="V16" i="1"/>
  <c r="O16" i="1"/>
  <c r="V15" i="1"/>
  <c r="O15" i="1"/>
  <c r="V14" i="1"/>
  <c r="O14" i="1"/>
  <c r="D14" i="1"/>
</calcChain>
</file>

<file path=xl/sharedStrings.xml><?xml version="1.0" encoding="utf-8"?>
<sst xmlns="http://schemas.openxmlformats.org/spreadsheetml/2006/main" count="176" uniqueCount="121">
  <si>
    <t>Kosten- und Ressourcenplan</t>
  </si>
  <si>
    <t>Projekttitel</t>
  </si>
  <si>
    <t>Timeshift GmbH</t>
  </si>
  <si>
    <t>Projektleiter</t>
  </si>
  <si>
    <t>Datum</t>
  </si>
  <si>
    <t>PSP-Code</t>
  </si>
  <si>
    <t>Teilaufgabe / Arbeitspaket</t>
  </si>
  <si>
    <t xml:space="preserve">Gesamtaufwand </t>
  </si>
  <si>
    <t>Personaleinsatzplan</t>
  </si>
  <si>
    <t>Aufwandsschätzung (in h)</t>
  </si>
  <si>
    <t>Personal</t>
  </si>
  <si>
    <t>Sonstige Kosten</t>
  </si>
  <si>
    <t>Gesamt</t>
  </si>
  <si>
    <t>in h</t>
  </si>
  <si>
    <t>Verantwortung</t>
  </si>
  <si>
    <t>Mitarbeit</t>
  </si>
  <si>
    <t xml:space="preserve">Projektm. </t>
  </si>
  <si>
    <t>LT. FIAE</t>
  </si>
  <si>
    <t xml:space="preserve">L.Eink. </t>
  </si>
  <si>
    <t>LT. FISI</t>
  </si>
  <si>
    <t xml:space="preserve">FIAE </t>
  </si>
  <si>
    <t>FISI</t>
  </si>
  <si>
    <t xml:space="preserve">Azubi </t>
  </si>
  <si>
    <t xml:space="preserve">Dozent </t>
  </si>
  <si>
    <t>Material</t>
  </si>
  <si>
    <t>Beratung</t>
  </si>
  <si>
    <t>Marketing</t>
  </si>
  <si>
    <t>Reisen</t>
  </si>
  <si>
    <t>Investition</t>
  </si>
  <si>
    <t>Sonstiges</t>
  </si>
  <si>
    <t>1.</t>
  </si>
  <si>
    <t xml:space="preserve">Vorbereitungsphase </t>
  </si>
  <si>
    <t xml:space="preserve">PL </t>
  </si>
  <si>
    <t>1.1</t>
  </si>
  <si>
    <t>Analyse</t>
  </si>
  <si>
    <t xml:space="preserve">PL, L.E, L,FISI </t>
  </si>
  <si>
    <t>1.2</t>
  </si>
  <si>
    <t>Projektplanung</t>
  </si>
  <si>
    <t>1.3</t>
  </si>
  <si>
    <t xml:space="preserve">Personalauswahl </t>
  </si>
  <si>
    <t>1.4</t>
  </si>
  <si>
    <t xml:space="preserve">Kundenmeeting zur Auftragsklärung </t>
  </si>
  <si>
    <t xml:space="preserve">PL, LT.FISI  </t>
  </si>
  <si>
    <t>2.</t>
  </si>
  <si>
    <t>Harware und Infrastruktur Aktualisierung</t>
  </si>
  <si>
    <t>L.Eink</t>
  </si>
  <si>
    <t>2.1</t>
  </si>
  <si>
    <t xml:space="preserve">Bedarfsanalyse und Anforderungsklärung </t>
  </si>
  <si>
    <t>PL , L.Eink</t>
  </si>
  <si>
    <t>2.2</t>
  </si>
  <si>
    <t xml:space="preserve">Beschaffung und Auswahl der Hardware </t>
  </si>
  <si>
    <t>2.3</t>
  </si>
  <si>
    <t xml:space="preserve">Installation der Computer </t>
  </si>
  <si>
    <t>L.Eink, FISI</t>
  </si>
  <si>
    <t>2.4</t>
  </si>
  <si>
    <t xml:space="preserve">Bereitstellung und Konfiguration Netzwerkinfrastruktur </t>
  </si>
  <si>
    <t>2.5</t>
  </si>
  <si>
    <t xml:space="preserve">Test und Qualitätssicherung </t>
  </si>
  <si>
    <t>L.Eink, AZUBI</t>
  </si>
  <si>
    <t>3.</t>
  </si>
  <si>
    <t>Zeiterfassungssystem-Entwicklung</t>
  </si>
  <si>
    <t>LT.FIAE</t>
  </si>
  <si>
    <t>3.1</t>
  </si>
  <si>
    <t>Anforderungsanalyse</t>
  </si>
  <si>
    <t>FIAE</t>
  </si>
  <si>
    <t>3.2</t>
  </si>
  <si>
    <t>Systemdesign und -entwicklung</t>
  </si>
  <si>
    <t>3.3</t>
  </si>
  <si>
    <t>Benutzerfreundlichkeitsprüfung</t>
  </si>
  <si>
    <t>3.4</t>
  </si>
  <si>
    <t>Qualitätssicherung und Testen</t>
  </si>
  <si>
    <t>LT.FIAE, AZUBI</t>
  </si>
  <si>
    <t>3.5</t>
  </si>
  <si>
    <t>Integration in die vorhandene Infrastruktur</t>
  </si>
  <si>
    <t>FIAE, FISI</t>
  </si>
  <si>
    <t>4.</t>
  </si>
  <si>
    <t>Dokumentation Soft- und Hardware</t>
  </si>
  <si>
    <t>4.1</t>
  </si>
  <si>
    <t>Meeting mit den Anwendungsentwicklern um Informationen einzuholen</t>
  </si>
  <si>
    <t>4.2</t>
  </si>
  <si>
    <t>Planung der Dokumentation</t>
  </si>
  <si>
    <t>4.3</t>
  </si>
  <si>
    <t>Ausarbeitung und Niederschrift der Dokumentation</t>
  </si>
  <si>
    <t>FIAE, AZUBI</t>
  </si>
  <si>
    <t>4.4</t>
  </si>
  <si>
    <t>Schriftliche Erfassung der Admin Nutzung Anforderungen</t>
  </si>
  <si>
    <t>4.5</t>
  </si>
  <si>
    <t>Schriftlich Erfassung der Benutzer Nutzung Anforderungen</t>
  </si>
  <si>
    <t>4.6</t>
  </si>
  <si>
    <t>Schriftliche Erfassung der beiden Anleitungen</t>
  </si>
  <si>
    <t>4.7</t>
  </si>
  <si>
    <t>Digitale Implementierung der Anleitung ins Programm</t>
  </si>
  <si>
    <t>5.</t>
  </si>
  <si>
    <t>Schulung</t>
  </si>
  <si>
    <t>DOZENT</t>
  </si>
  <si>
    <t>5.1</t>
  </si>
  <si>
    <t>Entwicklung von Schulungsmaterialien</t>
  </si>
  <si>
    <t>5.2</t>
  </si>
  <si>
    <t>Planung der Schulungen</t>
  </si>
  <si>
    <t>5.3</t>
  </si>
  <si>
    <t>Schulung des IT-Personals</t>
  </si>
  <si>
    <t>5.4</t>
  </si>
  <si>
    <t>Schulung der User</t>
  </si>
  <si>
    <t>6.</t>
  </si>
  <si>
    <t>Integration und Abschluss</t>
  </si>
  <si>
    <t xml:space="preserve">LT.FIAE, LT.FISI  </t>
  </si>
  <si>
    <t>6.1</t>
  </si>
  <si>
    <t>Planung der Softwareinstallation mit IT-Operations</t>
  </si>
  <si>
    <t>6.2</t>
  </si>
  <si>
    <t>Implementieren der Software beim Kunden</t>
  </si>
  <si>
    <t>6.3</t>
  </si>
  <si>
    <t xml:space="preserve">Erstellen von Abnahme und Übergabeprotokollen </t>
  </si>
  <si>
    <t>6.4</t>
  </si>
  <si>
    <t>Abnahme mit Kunde</t>
  </si>
  <si>
    <t>6.5</t>
  </si>
  <si>
    <t>Projektabschluss an Geschäftsleitung</t>
  </si>
  <si>
    <t>Stundensätze</t>
  </si>
  <si>
    <t>© Hagen Management GmbH, 2014</t>
  </si>
  <si>
    <t>Bearbeitungshinweise:</t>
  </si>
  <si>
    <t>a) Die weißen Felder sind auszufüllen, die gelben werden automatisch berechnet.</t>
  </si>
  <si>
    <t>b) Personaleinsatzplan kann ausgeblendet werden.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</si>
</sst>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#,##0\ &quot;€&quot;"/>
    <numFmt numFmtId="165" formatCode="#,##0.0\ &quot;€&quot;;\-#,##0.0\ &quot;€&quot;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sz val="11"/>
      <color theme="0" tint="-0.499984740745262"/>
      <name val="Arial"/>
      <family val="2"/>
    </font>
    <font>
      <b/>
      <u/>
      <sz val="11"/>
      <name val="Arial"/>
      <family val="2"/>
    </font>
    <font>
      <b/>
      <u val="double"/>
      <sz val="1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4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52">
    <xf numFmtId="0" fontId="0" fillId="0" borderId="0" xfId="0"/>
    <xf numFmtId="0" fontId="2" fillId="2" borderId="0" xfId="1" applyFont="1" applyFill="1" applyProtection="1">
      <protection locked="0"/>
    </xf>
    <xf numFmtId="0" fontId="3" fillId="0" borderId="0" xfId="1" applyFont="1"/>
    <xf numFmtId="0" fontId="4" fillId="0" borderId="0" xfId="0" applyFont="1"/>
    <xf numFmtId="0" fontId="2" fillId="3" borderId="1" xfId="1" applyFont="1" applyFill="1" applyBorder="1" applyProtection="1">
      <protection locked="0"/>
    </xf>
    <xf numFmtId="0" fontId="3" fillId="2" borderId="1" xfId="1" applyFont="1" applyFill="1" applyBorder="1" applyAlignment="1" applyProtection="1">
      <alignment wrapText="1"/>
      <protection locked="0"/>
    </xf>
    <xf numFmtId="0" fontId="3" fillId="2" borderId="0" xfId="1" applyFont="1" applyFill="1" applyAlignment="1" applyProtection="1">
      <alignment wrapText="1"/>
      <protection locked="0"/>
    </xf>
    <xf numFmtId="0" fontId="3" fillId="2" borderId="0" xfId="1" applyFont="1" applyFill="1" applyAlignment="1" applyProtection="1">
      <alignment horizontal="center"/>
      <protection locked="0"/>
    </xf>
    <xf numFmtId="0" fontId="2" fillId="4" borderId="1" xfId="1" applyFont="1" applyFill="1" applyBorder="1" applyAlignment="1" applyProtection="1">
      <alignment horizontal="center" vertical="center"/>
      <protection locked="0"/>
    </xf>
    <xf numFmtId="0" fontId="2" fillId="4" borderId="1" xfId="1" applyFont="1" applyFill="1" applyBorder="1" applyAlignment="1" applyProtection="1">
      <alignment horizontal="center" vertical="center" wrapText="1"/>
      <protection locked="0"/>
    </xf>
    <xf numFmtId="0" fontId="2" fillId="4" borderId="2" xfId="1" applyFont="1" applyFill="1" applyBorder="1" applyAlignment="1" applyProtection="1">
      <alignment horizontal="center" vertical="center" wrapText="1"/>
      <protection locked="0"/>
    </xf>
    <xf numFmtId="0" fontId="2" fillId="5" borderId="2" xfId="1" applyFont="1" applyFill="1" applyBorder="1" applyAlignment="1" applyProtection="1">
      <alignment horizontal="center" vertical="center"/>
      <protection locked="0"/>
    </xf>
    <xf numFmtId="0" fontId="2" fillId="5" borderId="3" xfId="1" applyFont="1" applyFill="1" applyBorder="1" applyAlignment="1" applyProtection="1">
      <alignment horizontal="center" vertical="center"/>
      <protection locked="0"/>
    </xf>
    <xf numFmtId="0" fontId="2" fillId="6" borderId="1" xfId="1" applyFont="1" applyFill="1" applyBorder="1" applyAlignment="1" applyProtection="1">
      <alignment horizontal="center" vertical="center"/>
      <protection locked="0"/>
    </xf>
    <xf numFmtId="0" fontId="2" fillId="5" borderId="4" xfId="1" applyFont="1" applyFill="1" applyBorder="1" applyAlignment="1" applyProtection="1">
      <alignment horizontal="center" vertical="center"/>
      <protection locked="0"/>
    </xf>
    <xf numFmtId="0" fontId="2" fillId="4" borderId="1" xfId="1" applyFont="1" applyFill="1" applyBorder="1" applyAlignment="1" applyProtection="1">
      <alignment horizontal="center" vertical="center" wrapText="1"/>
      <protection locked="0"/>
    </xf>
    <xf numFmtId="0" fontId="3" fillId="5" borderId="1" xfId="1" applyFont="1" applyFill="1" applyBorder="1" applyAlignment="1" applyProtection="1">
      <alignment horizontal="center" vertical="center"/>
      <protection locked="0"/>
    </xf>
    <xf numFmtId="0" fontId="2" fillId="6" borderId="1" xfId="1" applyFont="1" applyFill="1" applyBorder="1" applyAlignment="1" applyProtection="1">
      <alignment horizontal="center" vertical="center"/>
      <protection locked="0"/>
    </xf>
    <xf numFmtId="0" fontId="2" fillId="3" borderId="1" xfId="1" applyFont="1" applyFill="1" applyBorder="1" applyAlignment="1" applyProtection="1">
      <alignment horizontal="center"/>
      <protection locked="0"/>
    </xf>
    <xf numFmtId="0" fontId="2" fillId="3" borderId="1" xfId="1" applyFont="1" applyFill="1" applyBorder="1" applyAlignment="1" applyProtection="1">
      <alignment wrapText="1"/>
      <protection locked="0"/>
    </xf>
    <xf numFmtId="0" fontId="4" fillId="7" borderId="1" xfId="0" applyFont="1" applyFill="1" applyBorder="1" applyAlignment="1">
      <alignment horizontal="center" vertical="center"/>
    </xf>
    <xf numFmtId="0" fontId="3" fillId="2" borderId="1" xfId="1" applyFont="1" applyFill="1" applyBorder="1" applyAlignment="1" applyProtection="1">
      <alignment horizontal="center"/>
      <protection locked="0"/>
    </xf>
    <xf numFmtId="0" fontId="5" fillId="2" borderId="1" xfId="1" applyFont="1" applyFill="1" applyBorder="1" applyAlignment="1" applyProtection="1">
      <alignment horizontal="center"/>
      <protection locked="0"/>
    </xf>
    <xf numFmtId="0" fontId="2" fillId="2" borderId="1" xfId="1" applyFont="1" applyFill="1" applyBorder="1" applyAlignment="1" applyProtection="1">
      <alignment horizontal="center"/>
      <protection locked="0"/>
    </xf>
    <xf numFmtId="164" fontId="6" fillId="3" borderId="1" xfId="1" applyNumberFormat="1" applyFont="1" applyFill="1" applyBorder="1"/>
    <xf numFmtId="164" fontId="2" fillId="2" borderId="1" xfId="1" applyNumberFormat="1" applyFont="1" applyFill="1" applyBorder="1" applyProtection="1">
      <protection locked="0"/>
    </xf>
    <xf numFmtId="164" fontId="2" fillId="3" borderId="1" xfId="1" applyNumberFormat="1" applyFont="1" applyFill="1" applyBorder="1"/>
    <xf numFmtId="0" fontId="3" fillId="2" borderId="1" xfId="1" quotePrefix="1" applyFont="1" applyFill="1" applyBorder="1" applyAlignment="1" applyProtection="1">
      <alignment horizontal="center"/>
      <protection locked="0"/>
    </xf>
    <xf numFmtId="0" fontId="4" fillId="0" borderId="1" xfId="0" applyFont="1" applyBorder="1" applyAlignment="1">
      <alignment horizontal="center" vertical="center"/>
    </xf>
    <xf numFmtId="164" fontId="3" fillId="3" borderId="1" xfId="1" applyNumberFormat="1" applyFont="1" applyFill="1" applyBorder="1"/>
    <xf numFmtId="164" fontId="3" fillId="2" borderId="1" xfId="1" applyNumberFormat="1" applyFont="1" applyFill="1" applyBorder="1" applyProtection="1">
      <protection locked="0"/>
    </xf>
    <xf numFmtId="0" fontId="3" fillId="0" borderId="1" xfId="1" applyFont="1" applyBorder="1" applyProtection="1">
      <protection locked="0"/>
    </xf>
    <xf numFmtId="0" fontId="3" fillId="0" borderId="1" xfId="1" applyFont="1" applyBorder="1" applyAlignment="1" applyProtection="1">
      <alignment wrapText="1"/>
      <protection locked="0"/>
    </xf>
    <xf numFmtId="0" fontId="2" fillId="2" borderId="5" xfId="1" applyFont="1" applyFill="1" applyBorder="1" applyAlignment="1" applyProtection="1">
      <alignment wrapText="1"/>
      <protection locked="0"/>
    </xf>
    <xf numFmtId="0" fontId="2" fillId="2" borderId="5" xfId="1" applyFont="1" applyFill="1" applyBorder="1" applyAlignment="1" applyProtection="1">
      <alignment horizontal="center" vertical="center" wrapText="1"/>
      <protection locked="0"/>
    </xf>
    <xf numFmtId="0" fontId="2" fillId="2" borderId="5" xfId="1" applyFont="1" applyFill="1" applyBorder="1" applyAlignment="1" applyProtection="1">
      <alignment horizontal="center"/>
      <protection locked="0"/>
    </xf>
    <xf numFmtId="165" fontId="2" fillId="3" borderId="5" xfId="1" applyNumberFormat="1" applyFont="1" applyFill="1" applyBorder="1" applyAlignment="1">
      <alignment horizontal="center"/>
    </xf>
    <xf numFmtId="164" fontId="7" fillId="3" borderId="5" xfId="1" applyNumberFormat="1" applyFont="1" applyFill="1" applyBorder="1"/>
    <xf numFmtId="164" fontId="2" fillId="3" borderId="5" xfId="1" applyNumberFormat="1" applyFont="1" applyFill="1" applyBorder="1"/>
    <xf numFmtId="164" fontId="7" fillId="3" borderId="1" xfId="1" applyNumberFormat="1" applyFont="1" applyFill="1" applyBorder="1"/>
    <xf numFmtId="0" fontId="2" fillId="4" borderId="2" xfId="1" applyFont="1" applyFill="1" applyBorder="1" applyAlignment="1" applyProtection="1">
      <alignment wrapText="1"/>
      <protection locked="0"/>
    </xf>
    <xf numFmtId="0" fontId="2" fillId="4" borderId="4" xfId="1" applyFont="1" applyFill="1" applyBorder="1" applyAlignment="1" applyProtection="1">
      <alignment wrapText="1"/>
      <protection locked="0"/>
    </xf>
    <xf numFmtId="0" fontId="3" fillId="4" borderId="4" xfId="1" applyFont="1" applyFill="1" applyBorder="1" applyAlignment="1" applyProtection="1">
      <alignment horizontal="center"/>
      <protection locked="0"/>
    </xf>
    <xf numFmtId="0" fontId="3" fillId="4" borderId="3" xfId="1" applyFont="1" applyFill="1" applyBorder="1" applyAlignment="1" applyProtection="1">
      <alignment horizontal="center"/>
      <protection locked="0"/>
    </xf>
    <xf numFmtId="165" fontId="3" fillId="2" borderId="3" xfId="2" applyNumberFormat="1" applyFont="1" applyFill="1" applyBorder="1" applyAlignment="1" applyProtection="1">
      <alignment horizontal="center"/>
      <protection locked="0"/>
    </xf>
    <xf numFmtId="165" fontId="3" fillId="2" borderId="1" xfId="2" applyNumberFormat="1" applyFont="1" applyFill="1" applyBorder="1" applyAlignment="1" applyProtection="1">
      <alignment horizontal="center"/>
      <protection locked="0"/>
    </xf>
    <xf numFmtId="0" fontId="3" fillId="2" borderId="0" xfId="1" applyFont="1" applyFill="1" applyProtection="1">
      <protection locked="0"/>
    </xf>
    <xf numFmtId="0" fontId="2" fillId="6" borderId="6" xfId="1" applyFont="1" applyFill="1" applyBorder="1" applyAlignment="1" applyProtection="1">
      <alignment vertical="top" wrapText="1"/>
      <protection locked="0"/>
    </xf>
    <xf numFmtId="0" fontId="3" fillId="6" borderId="7" xfId="1" applyFont="1" applyFill="1" applyBorder="1" applyAlignment="1" applyProtection="1">
      <alignment wrapText="1"/>
      <protection locked="0"/>
    </xf>
    <xf numFmtId="0" fontId="3" fillId="6" borderId="0" xfId="1" applyFont="1" applyFill="1" applyAlignment="1" applyProtection="1">
      <alignment wrapText="1"/>
      <protection locked="0"/>
    </xf>
    <xf numFmtId="0" fontId="2" fillId="6" borderId="8" xfId="1" applyFont="1" applyFill="1" applyBorder="1" applyProtection="1">
      <protection locked="0"/>
    </xf>
    <xf numFmtId="0" fontId="3" fillId="6" borderId="9" xfId="1" applyFont="1" applyFill="1" applyBorder="1" applyAlignment="1" applyProtection="1">
      <alignment wrapText="1"/>
      <protection locked="0"/>
    </xf>
  </cellXfs>
  <cellStyles count="3">
    <cellStyle name="Euro" xfId="2" xr:uid="{7E56717D-27F5-4E92-876B-4173952565F9}"/>
    <cellStyle name="Standard" xfId="0" builtinId="0"/>
    <cellStyle name="Standard 2" xfId="1" xr:uid="{B624678E-ED6D-4C76-8AE0-DBB7B74A1F5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56029</xdr:colOff>
      <xdr:row>1</xdr:row>
      <xdr:rowOff>22412</xdr:rowOff>
    </xdr:from>
    <xdr:ext cx="9033510" cy="3709092"/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FCBF442C-6731-4865-8500-ECB699907484}"/>
            </a:ext>
          </a:extLst>
        </xdr:cNvPr>
        <xdr:cNvSpPr txBox="1"/>
      </xdr:nvSpPr>
      <xdr:spPr>
        <a:xfrm>
          <a:off x="221764" y="190052"/>
          <a:ext cx="9033510" cy="3709092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lvl="0" hangingPunct="0"/>
          <a:r>
            <a:rPr lang="de-DE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7.3 Kostenplan</a:t>
          </a:r>
        </a:p>
        <a:p>
          <a:pPr fontAlgn="auto" hangingPunct="1"/>
          <a:endParaRPr lang="de-DE" sz="1100" b="1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fontAlgn="auto" hangingPunct="1"/>
          <a:r>
            <a:rPr lang="de-DE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Zweck</a:t>
          </a:r>
          <a:br>
            <a:rPr lang="de-DE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</a:br>
          <a:r>
            <a:rPr lang="de-DE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Der Kostenplan erfasst und strukturiert alle projektbezogenen Kosten.</a:t>
          </a:r>
          <a:endParaRPr lang="de-DE" sz="10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fontAlgn="auto" hangingPunct="1"/>
          <a:endParaRPr lang="de-DE" sz="1100" b="1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fontAlgn="auto" hangingPunct="1"/>
          <a:r>
            <a:rPr lang="de-DE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Wozu im Projekt?</a:t>
          </a:r>
          <a:endParaRPr lang="de-DE" sz="10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0" fontAlgn="auto" hangingPunct="1"/>
          <a:r>
            <a:rPr lang="de-DE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Wirtschaftlichkeit bewerten</a:t>
          </a:r>
          <a:endParaRPr lang="de-DE" sz="10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0" fontAlgn="auto" hangingPunct="1"/>
          <a:r>
            <a:rPr lang="de-DE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Entscheidungen vorbereiten</a:t>
          </a:r>
          <a:endParaRPr lang="de-DE" sz="10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0" fontAlgn="auto" hangingPunct="1"/>
          <a:r>
            <a:rPr lang="de-DE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Budgetübersicht schaffen</a:t>
          </a:r>
          <a:endParaRPr lang="de-DE" sz="10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fontAlgn="auto" hangingPunct="1"/>
          <a:endParaRPr lang="de-DE" sz="1100" b="1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fontAlgn="auto" hangingPunct="1"/>
          <a:r>
            <a:rPr lang="de-DE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Typischer Nutzen für Einsteiger</a:t>
          </a:r>
          <a:endParaRPr lang="de-DE" sz="10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fontAlgn="auto" hangingPunct="1"/>
          <a:r>
            <a:rPr lang="de-DE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Macht Kosten transparent und vergleichbar.</a:t>
          </a:r>
          <a:endParaRPr lang="de-DE" sz="10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fontAlgn="auto" hangingPunct="1"/>
          <a:endParaRPr lang="de-DE" sz="1100" b="1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fontAlgn="auto" hangingPunct="1"/>
          <a:r>
            <a:rPr lang="de-DE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Kurze Anleitung – so gehst du vor</a:t>
          </a:r>
          <a:endParaRPr lang="de-DE" sz="10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0" fontAlgn="auto" hangingPunct="1"/>
          <a:r>
            <a:rPr lang="de-DE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Erfasse alle relevanten Kostenarten.</a:t>
          </a:r>
          <a:endParaRPr lang="de-DE" sz="10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0" fontAlgn="auto" hangingPunct="1"/>
          <a:r>
            <a:rPr lang="de-DE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Ordne Kosten den Arbeitspaketen zu.</a:t>
          </a:r>
          <a:endParaRPr lang="de-DE" sz="10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0" fontAlgn="auto" hangingPunct="1"/>
          <a:r>
            <a:rPr lang="de-DE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Schätze Kosten realistisch.</a:t>
          </a:r>
          <a:endParaRPr lang="de-DE" sz="10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0" fontAlgn="auto" hangingPunct="1"/>
          <a:r>
            <a:rPr lang="de-DE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Prüfe das Gesamtbudget.</a:t>
          </a:r>
          <a:endParaRPr lang="de-DE" sz="10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fontAlgn="auto" hangingPunct="1"/>
          <a:endParaRPr lang="de-DE" sz="1100" b="1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fontAlgn="auto" hangingPunct="1"/>
          <a:r>
            <a:rPr lang="de-DE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Hinweis für Einsteiger</a:t>
          </a:r>
          <a:endParaRPr lang="de-DE" sz="10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fontAlgn="auto" hangingPunct="1"/>
          <a:r>
            <a:rPr lang="de-DE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Kosten sind Schätzungen – Transparenz ist wichtiger als Genauigkeit.</a:t>
          </a:r>
          <a:endParaRPr lang="de-DE" sz="10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V67"/>
  <sheetViews>
    <sheetView tabSelected="1" workbookViewId="0">
      <selection sqref="A1:XFD1048576"/>
    </sheetView>
  </sheetViews>
  <sheetFormatPr baseColWidth="10" defaultColWidth="11.5546875" defaultRowHeight="13.8" outlineLevelRow="1" outlineLevelCol="1" x14ac:dyDescent="0.25"/>
  <cols>
    <col min="1" max="1" width="2.33203125" style="3" customWidth="1"/>
    <col min="2" max="2" width="13.109375" style="3" customWidth="1"/>
    <col min="3" max="3" width="41.6640625" style="3" bestFit="1" customWidth="1"/>
    <col min="4" max="4" width="16.109375" style="3" customWidth="1" outlineLevel="1"/>
    <col min="5" max="5" width="13.88671875" style="3" customWidth="1" outlineLevel="1"/>
    <col min="6" max="6" width="17.33203125" style="3" customWidth="1" outlineLevel="1"/>
    <col min="7" max="7" width="10.88671875" style="3" customWidth="1" outlineLevel="1"/>
    <col min="8" max="10" width="9.44140625" style="3" customWidth="1" outlineLevel="1"/>
    <col min="11" max="11" width="10.5546875" style="3" customWidth="1" outlineLevel="1"/>
    <col min="12" max="14" width="9.44140625" style="3" customWidth="1" outlineLevel="1"/>
    <col min="15" max="15" width="12.109375" style="3" customWidth="1"/>
    <col min="16" max="16" width="8.88671875" style="3" customWidth="1" outlineLevel="1"/>
    <col min="17" max="17" width="9.109375" style="3" customWidth="1" outlineLevel="1"/>
    <col min="18" max="18" width="9.6640625" style="3" customWidth="1" outlineLevel="1"/>
    <col min="19" max="19" width="7.6640625" style="3" customWidth="1" outlineLevel="1"/>
    <col min="20" max="20" width="9.88671875" style="3" customWidth="1" outlineLevel="1"/>
    <col min="21" max="21" width="9.6640625" style="3" customWidth="1" outlineLevel="1"/>
    <col min="22" max="22" width="12" style="3" customWidth="1"/>
    <col min="23" max="16384" width="11.5546875" style="3"/>
  </cols>
  <sheetData>
    <row r="1" spans="2:22" x14ac:dyDescent="0.25"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2:22" ht="271.2" customHeight="1" x14ac:dyDescent="0.25">
      <c r="B2" s="1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</row>
    <row r="3" spans="2:22" x14ac:dyDescent="0.25">
      <c r="B3" s="1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</row>
    <row r="4" spans="2:22" x14ac:dyDescent="0.25">
      <c r="B4" s="1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</row>
    <row r="6" spans="2:22" x14ac:dyDescent="0.25">
      <c r="B6" s="1" t="s">
        <v>0</v>
      </c>
    </row>
    <row r="7" spans="2:22" x14ac:dyDescent="0.25">
      <c r="B7" s="4" t="s">
        <v>1</v>
      </c>
      <c r="C7" s="5" t="s">
        <v>2</v>
      </c>
      <c r="D7" s="6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</row>
    <row r="8" spans="2:22" x14ac:dyDescent="0.25">
      <c r="B8" s="4" t="s">
        <v>3</v>
      </c>
      <c r="C8" s="5"/>
      <c r="D8" s="6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</row>
    <row r="9" spans="2:22" x14ac:dyDescent="0.25">
      <c r="B9" s="4" t="s">
        <v>4</v>
      </c>
      <c r="C9" s="5"/>
      <c r="D9" s="6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</row>
    <row r="11" spans="2:22" x14ac:dyDescent="0.25">
      <c r="B11" s="2"/>
      <c r="C11" s="2"/>
      <c r="D11" s="2"/>
      <c r="E11" s="7"/>
      <c r="F11" s="7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</row>
    <row r="12" spans="2:22" ht="27.6" x14ac:dyDescent="0.25">
      <c r="B12" s="8" t="s">
        <v>5</v>
      </c>
      <c r="C12" s="9" t="s">
        <v>6</v>
      </c>
      <c r="D12" s="10" t="s">
        <v>7</v>
      </c>
      <c r="E12" s="11" t="s">
        <v>8</v>
      </c>
      <c r="F12" s="12"/>
      <c r="G12" s="13" t="s">
        <v>9</v>
      </c>
      <c r="H12" s="13"/>
      <c r="I12" s="13"/>
      <c r="J12" s="13"/>
      <c r="K12" s="13"/>
      <c r="L12" s="13"/>
      <c r="M12" s="13"/>
      <c r="N12" s="13"/>
      <c r="O12" s="9" t="s">
        <v>10</v>
      </c>
      <c r="P12" s="11" t="s">
        <v>11</v>
      </c>
      <c r="Q12" s="14"/>
      <c r="R12" s="14"/>
      <c r="S12" s="14"/>
      <c r="T12" s="14"/>
      <c r="U12" s="12"/>
      <c r="V12" s="9" t="s">
        <v>12</v>
      </c>
    </row>
    <row r="13" spans="2:22" x14ac:dyDescent="0.25">
      <c r="B13" s="8"/>
      <c r="C13" s="9"/>
      <c r="D13" s="15" t="s">
        <v>13</v>
      </c>
      <c r="E13" s="16" t="s">
        <v>14</v>
      </c>
      <c r="F13" s="16" t="s">
        <v>15</v>
      </c>
      <c r="G13" s="17" t="s">
        <v>16</v>
      </c>
      <c r="H13" s="17" t="s">
        <v>17</v>
      </c>
      <c r="I13" s="17" t="s">
        <v>18</v>
      </c>
      <c r="J13" s="17" t="s">
        <v>19</v>
      </c>
      <c r="K13" s="17" t="s">
        <v>20</v>
      </c>
      <c r="L13" s="17" t="s">
        <v>21</v>
      </c>
      <c r="M13" s="17" t="s">
        <v>22</v>
      </c>
      <c r="N13" s="17" t="s">
        <v>23</v>
      </c>
      <c r="O13" s="9"/>
      <c r="P13" s="16" t="s">
        <v>24</v>
      </c>
      <c r="Q13" s="16" t="s">
        <v>25</v>
      </c>
      <c r="R13" s="16" t="s">
        <v>26</v>
      </c>
      <c r="S13" s="16" t="s">
        <v>27</v>
      </c>
      <c r="T13" s="16" t="s">
        <v>28</v>
      </c>
      <c r="U13" s="16" t="s">
        <v>29</v>
      </c>
      <c r="V13" s="9"/>
    </row>
    <row r="14" spans="2:22" x14ac:dyDescent="0.25">
      <c r="B14" s="18" t="s">
        <v>30</v>
      </c>
      <c r="C14" s="19" t="s">
        <v>31</v>
      </c>
      <c r="D14" s="20">
        <f>SUM(D15:D19)</f>
        <v>36</v>
      </c>
      <c r="E14" s="21" t="s">
        <v>32</v>
      </c>
      <c r="F14" s="22" t="s">
        <v>32</v>
      </c>
      <c r="G14" s="23"/>
      <c r="H14" s="23"/>
      <c r="I14" s="23"/>
      <c r="J14" s="23"/>
      <c r="K14" s="23"/>
      <c r="L14" s="23"/>
      <c r="M14" s="23"/>
      <c r="N14" s="23"/>
      <c r="O14" s="24">
        <f>SUM(O15:O20)</f>
        <v>4060</v>
      </c>
      <c r="P14" s="25"/>
      <c r="Q14" s="25"/>
      <c r="R14" s="25"/>
      <c r="S14" s="25">
        <v>250</v>
      </c>
      <c r="T14" s="25"/>
      <c r="U14" s="25">
        <v>50</v>
      </c>
      <c r="V14" s="26">
        <f>SUM(P14:U14)</f>
        <v>300</v>
      </c>
    </row>
    <row r="15" spans="2:22" outlineLevel="1" x14ac:dyDescent="0.25">
      <c r="B15" s="27" t="s">
        <v>33</v>
      </c>
      <c r="C15" s="5" t="s">
        <v>34</v>
      </c>
      <c r="D15" s="28">
        <v>6</v>
      </c>
      <c r="E15" s="21" t="s">
        <v>32</v>
      </c>
      <c r="F15" s="21" t="s">
        <v>35</v>
      </c>
      <c r="G15" s="28">
        <v>1</v>
      </c>
      <c r="H15" s="21">
        <v>2</v>
      </c>
      <c r="I15" s="21">
        <v>2</v>
      </c>
      <c r="J15" s="21">
        <v>1</v>
      </c>
      <c r="K15" s="21"/>
      <c r="L15" s="21"/>
      <c r="M15" s="21"/>
      <c r="N15" s="21"/>
      <c r="O15" s="29">
        <f>G15*$G$61+H15*$H$61+I15*$I$61+J15*$J$61+K15*$K$61+L15*$L$61+M15*$M$61+N15*$N$61</f>
        <v>520</v>
      </c>
      <c r="P15" s="30"/>
      <c r="Q15" s="30"/>
      <c r="R15" s="30"/>
      <c r="S15" s="30"/>
      <c r="T15" s="30"/>
      <c r="U15" s="30"/>
      <c r="V15" s="26">
        <f t="shared" ref="V15:V59" si="0">SUM(P15:U15)</f>
        <v>0</v>
      </c>
    </row>
    <row r="16" spans="2:22" outlineLevel="1" x14ac:dyDescent="0.25">
      <c r="B16" s="27" t="s">
        <v>36</v>
      </c>
      <c r="C16" s="5" t="s">
        <v>37</v>
      </c>
      <c r="D16" s="28">
        <v>25</v>
      </c>
      <c r="E16" s="21" t="s">
        <v>32</v>
      </c>
      <c r="F16" s="21" t="s">
        <v>32</v>
      </c>
      <c r="G16" s="28">
        <v>25</v>
      </c>
      <c r="H16" s="21"/>
      <c r="I16" s="21"/>
      <c r="J16" s="21"/>
      <c r="K16" s="21"/>
      <c r="L16" s="21"/>
      <c r="M16" s="21"/>
      <c r="N16" s="21"/>
      <c r="O16" s="29">
        <f>G16*$G$61+H16*$H$61+I16*$I$61+J16*$J$61+K16*$K$61+L16*$L$61+M16*$M$61+N16*$N$61</f>
        <v>3000</v>
      </c>
      <c r="P16" s="30"/>
      <c r="Q16" s="30"/>
      <c r="R16" s="30"/>
      <c r="S16" s="30"/>
      <c r="T16" s="30"/>
      <c r="U16" s="30"/>
      <c r="V16" s="26">
        <f t="shared" si="0"/>
        <v>0</v>
      </c>
    </row>
    <row r="17" spans="2:22" outlineLevel="1" x14ac:dyDescent="0.25">
      <c r="B17" s="27" t="s">
        <v>38</v>
      </c>
      <c r="C17" s="5" t="s">
        <v>39</v>
      </c>
      <c r="D17" s="28">
        <v>2</v>
      </c>
      <c r="E17" s="21" t="s">
        <v>32</v>
      </c>
      <c r="F17" s="21" t="s">
        <v>32</v>
      </c>
      <c r="G17" s="28">
        <v>2</v>
      </c>
      <c r="H17" s="21"/>
      <c r="I17" s="21"/>
      <c r="J17" s="21"/>
      <c r="K17" s="21"/>
      <c r="L17" s="21"/>
      <c r="M17" s="21"/>
      <c r="N17" s="21"/>
      <c r="O17" s="29">
        <f t="shared" ref="O17:O58" si="1">G17*$G$61+H17*$H$61+I17*$I$61+J17*$J$61+K17*$K$61+L17*$L$61+M17*$M$61+N17*$N$61</f>
        <v>240</v>
      </c>
      <c r="P17" s="30"/>
      <c r="Q17" s="30"/>
      <c r="R17" s="30"/>
      <c r="S17" s="30"/>
      <c r="T17" s="30"/>
      <c r="U17" s="30"/>
      <c r="V17" s="26">
        <f t="shared" si="0"/>
        <v>0</v>
      </c>
    </row>
    <row r="18" spans="2:22" outlineLevel="1" x14ac:dyDescent="0.25">
      <c r="B18" s="27" t="s">
        <v>40</v>
      </c>
      <c r="C18" s="5" t="s">
        <v>41</v>
      </c>
      <c r="D18" s="28">
        <v>3</v>
      </c>
      <c r="E18" s="21" t="s">
        <v>32</v>
      </c>
      <c r="F18" s="21" t="s">
        <v>42</v>
      </c>
      <c r="G18" s="28">
        <v>1.5</v>
      </c>
      <c r="H18" s="21"/>
      <c r="I18" s="21"/>
      <c r="J18" s="21">
        <v>1.5</v>
      </c>
      <c r="K18" s="21"/>
      <c r="L18" s="21"/>
      <c r="M18" s="21"/>
      <c r="N18" s="21"/>
      <c r="O18" s="29">
        <f t="shared" si="1"/>
        <v>300</v>
      </c>
      <c r="P18" s="30"/>
      <c r="Q18" s="30"/>
      <c r="R18" s="30"/>
      <c r="S18" s="30"/>
      <c r="T18" s="30"/>
      <c r="U18" s="30"/>
      <c r="V18" s="26">
        <f t="shared" si="0"/>
        <v>0</v>
      </c>
    </row>
    <row r="19" spans="2:22" outlineLevel="1" x14ac:dyDescent="0.25">
      <c r="B19" s="21"/>
      <c r="C19" s="5"/>
      <c r="D19" s="28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9">
        <f t="shared" si="1"/>
        <v>0</v>
      </c>
      <c r="P19" s="30"/>
      <c r="Q19" s="30"/>
      <c r="R19" s="30"/>
      <c r="S19" s="30"/>
      <c r="T19" s="30"/>
      <c r="U19" s="30"/>
      <c r="V19" s="26">
        <f t="shared" si="0"/>
        <v>0</v>
      </c>
    </row>
    <row r="20" spans="2:22" x14ac:dyDescent="0.25">
      <c r="B20" s="18" t="s">
        <v>43</v>
      </c>
      <c r="C20" s="19" t="s">
        <v>44</v>
      </c>
      <c r="D20" s="20">
        <f>SUM(D21:D25)</f>
        <v>135</v>
      </c>
      <c r="E20" s="21" t="s">
        <v>32</v>
      </c>
      <c r="F20" s="21" t="s">
        <v>45</v>
      </c>
      <c r="G20" s="23"/>
      <c r="H20" s="23"/>
      <c r="I20" s="23"/>
      <c r="J20" s="23"/>
      <c r="K20" s="23"/>
      <c r="L20" s="23"/>
      <c r="M20" s="23"/>
      <c r="N20" s="23"/>
      <c r="O20" s="29">
        <f t="shared" si="1"/>
        <v>0</v>
      </c>
      <c r="P20" s="25"/>
      <c r="Q20" s="25"/>
      <c r="R20" s="25"/>
      <c r="S20" s="25">
        <v>250</v>
      </c>
      <c r="T20" s="25"/>
      <c r="U20" s="25">
        <v>50</v>
      </c>
      <c r="V20" s="26">
        <f t="shared" si="0"/>
        <v>300</v>
      </c>
    </row>
    <row r="21" spans="2:22" outlineLevel="1" x14ac:dyDescent="0.25">
      <c r="B21" s="27" t="s">
        <v>46</v>
      </c>
      <c r="C21" s="31" t="s">
        <v>47</v>
      </c>
      <c r="D21" s="28">
        <v>12</v>
      </c>
      <c r="E21" s="21" t="s">
        <v>48</v>
      </c>
      <c r="F21" s="21" t="s">
        <v>45</v>
      </c>
      <c r="G21" s="21">
        <v>6</v>
      </c>
      <c r="H21" s="21"/>
      <c r="I21" s="21">
        <v>6</v>
      </c>
      <c r="J21" s="21"/>
      <c r="K21" s="21"/>
      <c r="L21" s="21"/>
      <c r="M21" s="21"/>
      <c r="N21" s="21"/>
      <c r="O21" s="29">
        <f t="shared" si="1"/>
        <v>1200</v>
      </c>
      <c r="P21" s="30"/>
      <c r="Q21" s="30"/>
      <c r="R21" s="30"/>
      <c r="S21" s="30"/>
      <c r="T21" s="30"/>
      <c r="U21" s="30"/>
      <c r="V21" s="26">
        <f t="shared" si="0"/>
        <v>0</v>
      </c>
    </row>
    <row r="22" spans="2:22" outlineLevel="1" x14ac:dyDescent="0.25">
      <c r="B22" s="27" t="s">
        <v>49</v>
      </c>
      <c r="C22" s="31" t="s">
        <v>50</v>
      </c>
      <c r="D22" s="28">
        <v>25</v>
      </c>
      <c r="E22" s="21"/>
      <c r="F22" s="21" t="s">
        <v>45</v>
      </c>
      <c r="G22" s="21"/>
      <c r="H22" s="21"/>
      <c r="I22" s="21">
        <v>25</v>
      </c>
      <c r="J22" s="21"/>
      <c r="K22" s="21"/>
      <c r="L22" s="21"/>
      <c r="M22" s="21"/>
      <c r="N22" s="21"/>
      <c r="O22" s="29">
        <f t="shared" si="1"/>
        <v>2000</v>
      </c>
      <c r="P22" s="30">
        <v>60000</v>
      </c>
      <c r="Q22" s="30"/>
      <c r="R22" s="30"/>
      <c r="S22" s="30"/>
      <c r="T22" s="30"/>
      <c r="U22" s="30"/>
      <c r="V22" s="26">
        <f t="shared" si="0"/>
        <v>60000</v>
      </c>
    </row>
    <row r="23" spans="2:22" outlineLevel="1" x14ac:dyDescent="0.25">
      <c r="B23" s="27" t="s">
        <v>51</v>
      </c>
      <c r="C23" s="31" t="s">
        <v>52</v>
      </c>
      <c r="D23" s="28">
        <v>40</v>
      </c>
      <c r="E23" s="21"/>
      <c r="F23" s="21" t="s">
        <v>53</v>
      </c>
      <c r="G23" s="21"/>
      <c r="H23" s="21"/>
      <c r="I23" s="21">
        <v>3</v>
      </c>
      <c r="J23" s="21"/>
      <c r="K23" s="21"/>
      <c r="L23" s="21">
        <v>37</v>
      </c>
      <c r="M23" s="21"/>
      <c r="N23" s="21"/>
      <c r="O23" s="29">
        <f t="shared" si="1"/>
        <v>2830</v>
      </c>
      <c r="P23" s="30"/>
      <c r="Q23" s="30"/>
      <c r="R23" s="30"/>
      <c r="S23" s="30"/>
      <c r="T23" s="30"/>
      <c r="U23" s="30"/>
      <c r="V23" s="26">
        <f t="shared" si="0"/>
        <v>0</v>
      </c>
    </row>
    <row r="24" spans="2:22" outlineLevel="1" x14ac:dyDescent="0.25">
      <c r="B24" s="27" t="s">
        <v>54</v>
      </c>
      <c r="C24" s="31" t="s">
        <v>55</v>
      </c>
      <c r="D24" s="28">
        <v>40</v>
      </c>
      <c r="E24" s="21"/>
      <c r="F24" s="21" t="s">
        <v>53</v>
      </c>
      <c r="G24" s="21"/>
      <c r="H24" s="21"/>
      <c r="I24" s="21">
        <v>3</v>
      </c>
      <c r="J24" s="21"/>
      <c r="K24" s="21"/>
      <c r="L24" s="21">
        <v>37</v>
      </c>
      <c r="M24" s="21"/>
      <c r="N24" s="21"/>
      <c r="O24" s="29">
        <f t="shared" si="1"/>
        <v>2830</v>
      </c>
      <c r="P24" s="30"/>
      <c r="Q24" s="30"/>
      <c r="R24" s="30"/>
      <c r="S24" s="30"/>
      <c r="T24" s="30"/>
      <c r="U24" s="30"/>
      <c r="V24" s="26">
        <f t="shared" si="0"/>
        <v>0</v>
      </c>
    </row>
    <row r="25" spans="2:22" outlineLevel="1" x14ac:dyDescent="0.25">
      <c r="B25" s="27" t="s">
        <v>56</v>
      </c>
      <c r="C25" s="31" t="s">
        <v>57</v>
      </c>
      <c r="D25" s="28">
        <v>18</v>
      </c>
      <c r="E25" s="21"/>
      <c r="F25" s="21" t="s">
        <v>58</v>
      </c>
      <c r="G25" s="21"/>
      <c r="H25" s="21"/>
      <c r="I25" s="21">
        <v>9</v>
      </c>
      <c r="J25" s="21"/>
      <c r="K25" s="21"/>
      <c r="L25" s="21"/>
      <c r="M25" s="21">
        <v>9</v>
      </c>
      <c r="N25" s="21"/>
      <c r="O25" s="29">
        <f t="shared" si="1"/>
        <v>900</v>
      </c>
      <c r="P25" s="30"/>
      <c r="Q25" s="30"/>
      <c r="R25" s="30"/>
      <c r="S25" s="30"/>
      <c r="T25" s="30"/>
      <c r="U25" s="30"/>
      <c r="V25" s="26">
        <f t="shared" si="0"/>
        <v>0</v>
      </c>
    </row>
    <row r="26" spans="2:22" x14ac:dyDescent="0.25">
      <c r="B26" s="21"/>
      <c r="C26" s="5"/>
      <c r="D26" s="28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9">
        <f t="shared" si="1"/>
        <v>0</v>
      </c>
      <c r="P26" s="30"/>
      <c r="Q26" s="30"/>
      <c r="R26" s="30"/>
      <c r="S26" s="30">
        <v>250</v>
      </c>
      <c r="T26" s="30"/>
      <c r="U26" s="30">
        <v>50</v>
      </c>
      <c r="V26" s="26">
        <f t="shared" si="0"/>
        <v>300</v>
      </c>
    </row>
    <row r="27" spans="2:22" x14ac:dyDescent="0.25">
      <c r="B27" s="18" t="s">
        <v>59</v>
      </c>
      <c r="C27" s="19" t="s">
        <v>60</v>
      </c>
      <c r="D27" s="20">
        <f>SUM(D28:D32)</f>
        <v>230</v>
      </c>
      <c r="E27" s="21" t="s">
        <v>32</v>
      </c>
      <c r="F27" s="21" t="s">
        <v>61</v>
      </c>
      <c r="G27" s="23"/>
      <c r="H27" s="23"/>
      <c r="I27" s="23"/>
      <c r="J27" s="23"/>
      <c r="K27" s="23"/>
      <c r="L27" s="23"/>
      <c r="M27" s="23"/>
      <c r="N27" s="23"/>
      <c r="O27" s="29">
        <f t="shared" si="1"/>
        <v>0</v>
      </c>
      <c r="P27" s="25"/>
      <c r="Q27" s="25"/>
      <c r="R27" s="25"/>
      <c r="S27" s="25"/>
      <c r="T27" s="25"/>
      <c r="U27" s="25"/>
      <c r="V27" s="26">
        <f t="shared" si="0"/>
        <v>0</v>
      </c>
    </row>
    <row r="28" spans="2:22" outlineLevel="1" x14ac:dyDescent="0.25">
      <c r="B28" s="27" t="s">
        <v>62</v>
      </c>
      <c r="C28" s="5" t="s">
        <v>63</v>
      </c>
      <c r="D28" s="28">
        <v>15</v>
      </c>
      <c r="E28" s="21" t="s">
        <v>61</v>
      </c>
      <c r="F28" s="21" t="s">
        <v>64</v>
      </c>
      <c r="G28" s="21"/>
      <c r="H28" s="21">
        <v>5</v>
      </c>
      <c r="I28" s="21"/>
      <c r="J28" s="21"/>
      <c r="K28" s="21">
        <v>10</v>
      </c>
      <c r="L28" s="21"/>
      <c r="M28" s="21"/>
      <c r="N28" s="21"/>
      <c r="O28" s="29">
        <f t="shared" si="1"/>
        <v>1100</v>
      </c>
      <c r="P28" s="30"/>
      <c r="Q28" s="30"/>
      <c r="R28" s="30"/>
      <c r="S28" s="30"/>
      <c r="T28" s="30"/>
      <c r="U28" s="30"/>
      <c r="V28" s="26">
        <f t="shared" si="0"/>
        <v>0</v>
      </c>
    </row>
    <row r="29" spans="2:22" outlineLevel="1" x14ac:dyDescent="0.25">
      <c r="B29" s="27" t="s">
        <v>65</v>
      </c>
      <c r="C29" s="5" t="s">
        <v>66</v>
      </c>
      <c r="D29" s="28">
        <v>120</v>
      </c>
      <c r="E29" s="21" t="s">
        <v>61</v>
      </c>
      <c r="F29" s="21" t="s">
        <v>64</v>
      </c>
      <c r="G29" s="21"/>
      <c r="H29" s="21">
        <v>10</v>
      </c>
      <c r="I29" s="21"/>
      <c r="J29" s="21"/>
      <c r="K29" s="21">
        <v>110</v>
      </c>
      <c r="L29" s="21"/>
      <c r="M29" s="21"/>
      <c r="N29" s="21"/>
      <c r="O29" s="29">
        <f t="shared" si="1"/>
        <v>8500</v>
      </c>
      <c r="P29" s="30"/>
      <c r="Q29" s="30"/>
      <c r="R29" s="30"/>
      <c r="S29" s="30"/>
      <c r="T29" s="30"/>
      <c r="U29" s="30"/>
      <c r="V29" s="26">
        <f t="shared" si="0"/>
        <v>0</v>
      </c>
    </row>
    <row r="30" spans="2:22" outlineLevel="1" x14ac:dyDescent="0.25">
      <c r="B30" s="27" t="s">
        <v>67</v>
      </c>
      <c r="C30" s="5" t="s">
        <v>68</v>
      </c>
      <c r="D30" s="28">
        <v>30</v>
      </c>
      <c r="E30" s="21" t="s">
        <v>61</v>
      </c>
      <c r="F30" s="21" t="s">
        <v>64</v>
      </c>
      <c r="G30" s="21"/>
      <c r="H30" s="21">
        <v>5</v>
      </c>
      <c r="I30" s="21"/>
      <c r="J30" s="21"/>
      <c r="K30" s="21">
        <v>25</v>
      </c>
      <c r="L30" s="21"/>
      <c r="M30" s="21"/>
      <c r="N30" s="21"/>
      <c r="O30" s="29">
        <f t="shared" si="1"/>
        <v>2150</v>
      </c>
      <c r="P30" s="30"/>
      <c r="Q30" s="30"/>
      <c r="R30" s="30"/>
      <c r="S30" s="30"/>
      <c r="T30" s="30"/>
      <c r="U30" s="30"/>
      <c r="V30" s="26">
        <f t="shared" si="0"/>
        <v>0</v>
      </c>
    </row>
    <row r="31" spans="2:22" outlineLevel="1" x14ac:dyDescent="0.25">
      <c r="B31" s="27" t="s">
        <v>69</v>
      </c>
      <c r="C31" s="5" t="s">
        <v>70</v>
      </c>
      <c r="D31" s="28">
        <v>25</v>
      </c>
      <c r="E31" s="21" t="s">
        <v>61</v>
      </c>
      <c r="F31" s="21" t="s">
        <v>71</v>
      </c>
      <c r="G31" s="21"/>
      <c r="H31" s="21">
        <v>10</v>
      </c>
      <c r="I31" s="21"/>
      <c r="J31" s="21"/>
      <c r="K31" s="21"/>
      <c r="L31" s="21"/>
      <c r="M31" s="21">
        <v>15</v>
      </c>
      <c r="N31" s="21"/>
      <c r="O31" s="29">
        <f t="shared" si="1"/>
        <v>1100</v>
      </c>
      <c r="P31" s="30"/>
      <c r="Q31" s="30"/>
      <c r="R31" s="30"/>
      <c r="S31" s="30"/>
      <c r="T31" s="30"/>
      <c r="U31" s="30"/>
      <c r="V31" s="26">
        <f t="shared" si="0"/>
        <v>0</v>
      </c>
    </row>
    <row r="32" spans="2:22" outlineLevel="1" x14ac:dyDescent="0.25">
      <c r="B32" s="27" t="s">
        <v>72</v>
      </c>
      <c r="C32" s="5" t="s">
        <v>73</v>
      </c>
      <c r="D32" s="28">
        <v>40</v>
      </c>
      <c r="E32" s="21" t="s">
        <v>61</v>
      </c>
      <c r="F32" s="21" t="s">
        <v>74</v>
      </c>
      <c r="G32" s="21"/>
      <c r="H32" s="21">
        <v>10</v>
      </c>
      <c r="I32" s="21"/>
      <c r="J32" s="21"/>
      <c r="K32" s="21">
        <v>15</v>
      </c>
      <c r="L32" s="21">
        <v>15</v>
      </c>
      <c r="M32" s="21"/>
      <c r="N32" s="21"/>
      <c r="O32" s="29">
        <f t="shared" si="1"/>
        <v>2900</v>
      </c>
      <c r="P32" s="30"/>
      <c r="Q32" s="30"/>
      <c r="R32" s="30"/>
      <c r="S32" s="30"/>
      <c r="T32" s="30"/>
      <c r="U32" s="30"/>
      <c r="V32" s="26">
        <f t="shared" si="0"/>
        <v>0</v>
      </c>
    </row>
    <row r="33" spans="2:22" x14ac:dyDescent="0.25">
      <c r="B33" s="21"/>
      <c r="C33" s="5"/>
      <c r="D33" s="28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9">
        <f t="shared" si="1"/>
        <v>0</v>
      </c>
      <c r="P33" s="30"/>
      <c r="Q33" s="30"/>
      <c r="R33" s="30"/>
      <c r="S33" s="30"/>
      <c r="T33" s="30"/>
      <c r="U33" s="30"/>
      <c r="V33" s="26">
        <f t="shared" si="0"/>
        <v>0</v>
      </c>
    </row>
    <row r="34" spans="2:22" x14ac:dyDescent="0.25">
      <c r="B34" s="18" t="s">
        <v>75</v>
      </c>
      <c r="C34" s="19" t="s">
        <v>76</v>
      </c>
      <c r="D34" s="20">
        <f>SUM(D35:D41)</f>
        <v>56</v>
      </c>
      <c r="E34" s="21" t="s">
        <v>32</v>
      </c>
      <c r="F34" s="21" t="s">
        <v>61</v>
      </c>
      <c r="G34" s="21"/>
      <c r="H34" s="21"/>
      <c r="I34" s="21"/>
      <c r="J34" s="21"/>
      <c r="K34" s="21"/>
      <c r="L34" s="21"/>
      <c r="M34" s="21"/>
      <c r="N34" s="21"/>
      <c r="O34" s="29">
        <f t="shared" si="1"/>
        <v>0</v>
      </c>
      <c r="P34" s="30"/>
      <c r="Q34" s="30"/>
      <c r="R34" s="30"/>
      <c r="S34" s="30">
        <v>250</v>
      </c>
      <c r="T34" s="30"/>
      <c r="U34" s="30">
        <v>50</v>
      </c>
      <c r="V34" s="26">
        <f t="shared" si="0"/>
        <v>300</v>
      </c>
    </row>
    <row r="35" spans="2:22" ht="26.4" customHeight="1" outlineLevel="1" x14ac:dyDescent="0.25">
      <c r="B35" s="27" t="s">
        <v>77</v>
      </c>
      <c r="C35" s="32" t="s">
        <v>78</v>
      </c>
      <c r="D35" s="28">
        <v>3</v>
      </c>
      <c r="E35" s="21" t="s">
        <v>61</v>
      </c>
      <c r="F35" s="21" t="s">
        <v>74</v>
      </c>
      <c r="G35" s="21"/>
      <c r="H35" s="21"/>
      <c r="I35" s="21"/>
      <c r="J35" s="21"/>
      <c r="K35" s="21">
        <v>1.5</v>
      </c>
      <c r="L35" s="21">
        <v>1.5</v>
      </c>
      <c r="M35" s="21"/>
      <c r="N35" s="21"/>
      <c r="O35" s="29">
        <f t="shared" si="1"/>
        <v>210</v>
      </c>
      <c r="P35" s="30"/>
      <c r="Q35" s="30"/>
      <c r="R35" s="30"/>
      <c r="S35" s="30"/>
      <c r="T35" s="30"/>
      <c r="U35" s="30"/>
      <c r="V35" s="26">
        <f t="shared" si="0"/>
        <v>0</v>
      </c>
    </row>
    <row r="36" spans="2:22" outlineLevel="1" x14ac:dyDescent="0.25">
      <c r="B36" s="27" t="s">
        <v>79</v>
      </c>
      <c r="C36" s="31" t="s">
        <v>80</v>
      </c>
      <c r="D36" s="28">
        <v>5</v>
      </c>
      <c r="E36" s="21" t="s">
        <v>61</v>
      </c>
      <c r="F36" s="21" t="s">
        <v>64</v>
      </c>
      <c r="G36" s="21"/>
      <c r="H36" s="21"/>
      <c r="I36" s="21"/>
      <c r="J36" s="21"/>
      <c r="K36" s="21">
        <v>5</v>
      </c>
      <c r="L36" s="21"/>
      <c r="M36" s="21"/>
      <c r="N36" s="21"/>
      <c r="O36" s="29">
        <f t="shared" si="1"/>
        <v>350</v>
      </c>
      <c r="P36" s="30"/>
      <c r="Q36" s="30"/>
      <c r="R36" s="30"/>
      <c r="S36" s="30"/>
      <c r="T36" s="30"/>
      <c r="U36" s="30"/>
      <c r="V36" s="26">
        <f t="shared" si="0"/>
        <v>0</v>
      </c>
    </row>
    <row r="37" spans="2:22" outlineLevel="1" x14ac:dyDescent="0.25">
      <c r="B37" s="27" t="s">
        <v>81</v>
      </c>
      <c r="C37" s="31" t="s">
        <v>82</v>
      </c>
      <c r="D37" s="28">
        <v>18</v>
      </c>
      <c r="E37" s="21" t="s">
        <v>61</v>
      </c>
      <c r="F37" s="21" t="s">
        <v>83</v>
      </c>
      <c r="G37" s="21"/>
      <c r="H37" s="21"/>
      <c r="I37" s="21"/>
      <c r="J37" s="21"/>
      <c r="K37" s="21">
        <v>8</v>
      </c>
      <c r="L37" s="21"/>
      <c r="M37" s="21">
        <v>10</v>
      </c>
      <c r="N37" s="21"/>
      <c r="O37" s="29">
        <f t="shared" si="1"/>
        <v>760</v>
      </c>
      <c r="P37" s="30"/>
      <c r="Q37" s="30"/>
      <c r="R37" s="30"/>
      <c r="S37" s="30"/>
      <c r="T37" s="30"/>
      <c r="U37" s="30"/>
      <c r="V37" s="26">
        <f t="shared" si="0"/>
        <v>0</v>
      </c>
    </row>
    <row r="38" spans="2:22" outlineLevel="1" x14ac:dyDescent="0.25">
      <c r="B38" s="27" t="s">
        <v>84</v>
      </c>
      <c r="C38" s="31" t="s">
        <v>85</v>
      </c>
      <c r="D38" s="28">
        <v>6</v>
      </c>
      <c r="E38" s="21" t="s">
        <v>61</v>
      </c>
      <c r="F38" s="21" t="s">
        <v>83</v>
      </c>
      <c r="G38" s="21"/>
      <c r="H38" s="21"/>
      <c r="I38" s="21"/>
      <c r="J38" s="21"/>
      <c r="K38" s="21">
        <v>2</v>
      </c>
      <c r="L38" s="21"/>
      <c r="M38" s="21">
        <v>4</v>
      </c>
      <c r="N38" s="21"/>
      <c r="O38" s="29">
        <f t="shared" si="1"/>
        <v>220</v>
      </c>
      <c r="P38" s="30"/>
      <c r="Q38" s="30"/>
      <c r="R38" s="30"/>
      <c r="S38" s="30"/>
      <c r="T38" s="30"/>
      <c r="U38" s="30"/>
      <c r="V38" s="26">
        <f t="shared" si="0"/>
        <v>0</v>
      </c>
    </row>
    <row r="39" spans="2:22" outlineLevel="1" x14ac:dyDescent="0.25">
      <c r="B39" s="27" t="s">
        <v>86</v>
      </c>
      <c r="C39" s="31" t="s">
        <v>87</v>
      </c>
      <c r="D39" s="28">
        <v>6</v>
      </c>
      <c r="E39" s="21" t="s">
        <v>61</v>
      </c>
      <c r="F39" s="21" t="s">
        <v>83</v>
      </c>
      <c r="G39" s="21"/>
      <c r="H39" s="21"/>
      <c r="I39" s="21"/>
      <c r="J39" s="21"/>
      <c r="K39" s="21">
        <v>2</v>
      </c>
      <c r="L39" s="21"/>
      <c r="M39" s="21">
        <v>4</v>
      </c>
      <c r="N39" s="21"/>
      <c r="O39" s="29">
        <f t="shared" si="1"/>
        <v>220</v>
      </c>
      <c r="P39" s="30"/>
      <c r="Q39" s="30"/>
      <c r="R39" s="30"/>
      <c r="S39" s="30"/>
      <c r="T39" s="30"/>
      <c r="U39" s="30"/>
      <c r="V39" s="26">
        <f t="shared" si="0"/>
        <v>0</v>
      </c>
    </row>
    <row r="40" spans="2:22" outlineLevel="1" x14ac:dyDescent="0.25">
      <c r="B40" s="27" t="s">
        <v>88</v>
      </c>
      <c r="C40" s="31" t="s">
        <v>89</v>
      </c>
      <c r="D40" s="28">
        <v>12</v>
      </c>
      <c r="E40" s="21" t="s">
        <v>61</v>
      </c>
      <c r="F40" s="21" t="s">
        <v>83</v>
      </c>
      <c r="G40" s="21"/>
      <c r="H40" s="21"/>
      <c r="I40" s="21"/>
      <c r="J40" s="21"/>
      <c r="K40" s="21">
        <v>2</v>
      </c>
      <c r="L40" s="21"/>
      <c r="M40" s="21">
        <v>10</v>
      </c>
      <c r="N40" s="21"/>
      <c r="O40" s="29">
        <f t="shared" si="1"/>
        <v>340</v>
      </c>
      <c r="P40" s="30"/>
      <c r="Q40" s="30"/>
      <c r="R40" s="30"/>
      <c r="S40" s="30"/>
      <c r="T40" s="30"/>
      <c r="U40" s="30"/>
      <c r="V40" s="26">
        <f t="shared" si="0"/>
        <v>0</v>
      </c>
    </row>
    <row r="41" spans="2:22" outlineLevel="1" x14ac:dyDescent="0.25">
      <c r="B41" s="27" t="s">
        <v>90</v>
      </c>
      <c r="C41" s="31" t="s">
        <v>91</v>
      </c>
      <c r="D41" s="28">
        <v>6</v>
      </c>
      <c r="E41" s="21" t="s">
        <v>61</v>
      </c>
      <c r="F41" s="21" t="s">
        <v>74</v>
      </c>
      <c r="G41" s="21"/>
      <c r="H41" s="21"/>
      <c r="I41" s="21"/>
      <c r="J41" s="21"/>
      <c r="K41" s="21">
        <v>3</v>
      </c>
      <c r="L41" s="21">
        <v>3</v>
      </c>
      <c r="M41" s="21"/>
      <c r="N41" s="21"/>
      <c r="O41" s="29">
        <f t="shared" si="1"/>
        <v>420</v>
      </c>
      <c r="P41" s="30"/>
      <c r="Q41" s="30"/>
      <c r="R41" s="30"/>
      <c r="S41" s="30"/>
      <c r="T41" s="30"/>
      <c r="U41" s="30"/>
      <c r="V41" s="26">
        <f t="shared" si="0"/>
        <v>0</v>
      </c>
    </row>
    <row r="42" spans="2:22" x14ac:dyDescent="0.25">
      <c r="B42" s="21"/>
      <c r="C42" s="5"/>
      <c r="D42" s="28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9">
        <f t="shared" si="1"/>
        <v>0</v>
      </c>
      <c r="P42" s="30"/>
      <c r="Q42" s="30"/>
      <c r="R42" s="30"/>
      <c r="S42" s="30"/>
      <c r="T42" s="30"/>
      <c r="U42" s="30"/>
      <c r="V42" s="26">
        <f t="shared" si="0"/>
        <v>0</v>
      </c>
    </row>
    <row r="43" spans="2:22" x14ac:dyDescent="0.25">
      <c r="B43" s="18" t="s">
        <v>92</v>
      </c>
      <c r="C43" s="19" t="s">
        <v>93</v>
      </c>
      <c r="D43" s="20">
        <f>SUM(D44:D48)</f>
        <v>65</v>
      </c>
      <c r="E43" s="21" t="s">
        <v>32</v>
      </c>
      <c r="F43" s="21" t="s">
        <v>94</v>
      </c>
      <c r="G43" s="21"/>
      <c r="H43" s="21"/>
      <c r="I43" s="21"/>
      <c r="J43" s="21"/>
      <c r="K43" s="21"/>
      <c r="L43" s="21"/>
      <c r="M43" s="21"/>
      <c r="N43" s="21"/>
      <c r="O43" s="29">
        <f t="shared" si="1"/>
        <v>0</v>
      </c>
      <c r="P43" s="30"/>
      <c r="Q43" s="30"/>
      <c r="R43" s="30"/>
      <c r="S43" s="30">
        <v>500</v>
      </c>
      <c r="T43" s="30"/>
      <c r="U43" s="30">
        <v>200</v>
      </c>
      <c r="V43" s="26">
        <f t="shared" si="0"/>
        <v>700</v>
      </c>
    </row>
    <row r="44" spans="2:22" outlineLevel="1" x14ac:dyDescent="0.25">
      <c r="B44" s="27" t="s">
        <v>95</v>
      </c>
      <c r="C44" s="31" t="s">
        <v>96</v>
      </c>
      <c r="D44" s="28">
        <v>35</v>
      </c>
      <c r="E44" s="21" t="s">
        <v>32</v>
      </c>
      <c r="F44" s="21" t="s">
        <v>94</v>
      </c>
      <c r="G44" s="21">
        <v>5</v>
      </c>
      <c r="H44" s="21"/>
      <c r="I44" s="21"/>
      <c r="J44" s="21"/>
      <c r="K44" s="21"/>
      <c r="L44" s="21"/>
      <c r="M44" s="21"/>
      <c r="N44" s="21">
        <v>30</v>
      </c>
      <c r="O44" s="29">
        <f t="shared" si="1"/>
        <v>2700</v>
      </c>
      <c r="P44" s="30"/>
      <c r="Q44" s="30"/>
      <c r="R44" s="30"/>
      <c r="S44" s="30"/>
      <c r="T44" s="30"/>
      <c r="U44" s="30"/>
      <c r="V44" s="26">
        <f t="shared" si="0"/>
        <v>0</v>
      </c>
    </row>
    <row r="45" spans="2:22" outlineLevel="1" x14ac:dyDescent="0.25">
      <c r="B45" s="27" t="s">
        <v>97</v>
      </c>
      <c r="C45" s="31" t="s">
        <v>98</v>
      </c>
      <c r="D45" s="28">
        <v>6</v>
      </c>
      <c r="E45" s="21" t="s">
        <v>32</v>
      </c>
      <c r="F45" s="21" t="s">
        <v>94</v>
      </c>
      <c r="G45" s="21">
        <v>1</v>
      </c>
      <c r="H45" s="21"/>
      <c r="I45" s="21"/>
      <c r="J45" s="21"/>
      <c r="K45" s="21"/>
      <c r="L45" s="21"/>
      <c r="M45" s="21"/>
      <c r="N45" s="21">
        <v>5</v>
      </c>
      <c r="O45" s="29">
        <f t="shared" si="1"/>
        <v>470</v>
      </c>
      <c r="P45" s="30"/>
      <c r="Q45" s="30"/>
      <c r="R45" s="30"/>
      <c r="S45" s="30"/>
      <c r="T45" s="30"/>
      <c r="U45" s="30"/>
      <c r="V45" s="26">
        <f t="shared" si="0"/>
        <v>0</v>
      </c>
    </row>
    <row r="46" spans="2:22" outlineLevel="1" x14ac:dyDescent="0.25">
      <c r="B46" s="27" t="s">
        <v>99</v>
      </c>
      <c r="C46" s="31" t="s">
        <v>100</v>
      </c>
      <c r="D46" s="28">
        <v>12</v>
      </c>
      <c r="E46" s="21" t="s">
        <v>32</v>
      </c>
      <c r="F46" s="21" t="s">
        <v>94</v>
      </c>
      <c r="G46" s="21"/>
      <c r="H46" s="21"/>
      <c r="I46" s="21"/>
      <c r="J46" s="21"/>
      <c r="K46" s="21"/>
      <c r="L46" s="21"/>
      <c r="M46" s="21"/>
      <c r="N46" s="21">
        <v>12</v>
      </c>
      <c r="O46" s="29">
        <f t="shared" si="1"/>
        <v>840</v>
      </c>
      <c r="P46" s="30"/>
      <c r="Q46" s="30"/>
      <c r="R46" s="30"/>
      <c r="S46" s="30"/>
      <c r="T46" s="30"/>
      <c r="U46" s="30"/>
      <c r="V46" s="26">
        <f t="shared" si="0"/>
        <v>0</v>
      </c>
    </row>
    <row r="47" spans="2:22" outlineLevel="1" x14ac:dyDescent="0.25">
      <c r="B47" s="27" t="s">
        <v>101</v>
      </c>
      <c r="C47" s="31" t="s">
        <v>102</v>
      </c>
      <c r="D47" s="28">
        <v>12</v>
      </c>
      <c r="E47" s="21" t="s">
        <v>32</v>
      </c>
      <c r="F47" s="21" t="s">
        <v>94</v>
      </c>
      <c r="G47" s="21"/>
      <c r="H47" s="21"/>
      <c r="I47" s="21"/>
      <c r="J47" s="21"/>
      <c r="K47" s="21"/>
      <c r="L47" s="21"/>
      <c r="M47" s="21"/>
      <c r="N47" s="21">
        <v>12</v>
      </c>
      <c r="O47" s="29">
        <f t="shared" si="1"/>
        <v>840</v>
      </c>
      <c r="P47" s="30"/>
      <c r="Q47" s="30"/>
      <c r="R47" s="30"/>
      <c r="S47" s="30"/>
      <c r="T47" s="30"/>
      <c r="U47" s="30"/>
      <c r="V47" s="26">
        <f t="shared" si="0"/>
        <v>0</v>
      </c>
    </row>
    <row r="48" spans="2:22" outlineLevel="1" x14ac:dyDescent="0.25">
      <c r="B48" s="27"/>
      <c r="C48" s="5"/>
      <c r="D48" s="28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9">
        <f t="shared" si="1"/>
        <v>0</v>
      </c>
      <c r="P48" s="30"/>
      <c r="Q48" s="30"/>
      <c r="R48" s="30"/>
      <c r="S48" s="30"/>
      <c r="T48" s="30"/>
      <c r="U48" s="30"/>
      <c r="V48" s="26">
        <f t="shared" si="0"/>
        <v>0</v>
      </c>
    </row>
    <row r="49" spans="2:22" x14ac:dyDescent="0.25">
      <c r="B49" s="27"/>
      <c r="C49" s="5"/>
      <c r="D49" s="28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9">
        <f t="shared" si="1"/>
        <v>0</v>
      </c>
      <c r="P49" s="30"/>
      <c r="Q49" s="30"/>
      <c r="R49" s="30"/>
      <c r="S49" s="30"/>
      <c r="T49" s="30"/>
      <c r="U49" s="30"/>
      <c r="V49" s="26">
        <f t="shared" si="0"/>
        <v>0</v>
      </c>
    </row>
    <row r="50" spans="2:22" x14ac:dyDescent="0.25">
      <c r="B50" s="21"/>
      <c r="C50" s="5"/>
      <c r="D50" s="28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9">
        <f t="shared" si="1"/>
        <v>0</v>
      </c>
      <c r="P50" s="30"/>
      <c r="Q50" s="30"/>
      <c r="R50" s="30"/>
      <c r="S50" s="30"/>
      <c r="T50" s="30"/>
      <c r="U50" s="30"/>
      <c r="V50" s="26">
        <f t="shared" si="0"/>
        <v>0</v>
      </c>
    </row>
    <row r="51" spans="2:22" x14ac:dyDescent="0.25">
      <c r="B51" s="18" t="s">
        <v>103</v>
      </c>
      <c r="C51" s="19" t="s">
        <v>104</v>
      </c>
      <c r="D51" s="20">
        <f>SUM(D52:D56)</f>
        <v>60</v>
      </c>
      <c r="E51" s="21" t="s">
        <v>32</v>
      </c>
      <c r="F51" s="21" t="s">
        <v>105</v>
      </c>
      <c r="G51" s="21"/>
      <c r="H51" s="21"/>
      <c r="I51" s="21"/>
      <c r="J51" s="21"/>
      <c r="K51" s="21"/>
      <c r="L51" s="21"/>
      <c r="M51" s="21"/>
      <c r="N51" s="21"/>
      <c r="O51" s="29">
        <f t="shared" si="1"/>
        <v>0</v>
      </c>
      <c r="P51" s="30"/>
      <c r="Q51" s="30"/>
      <c r="R51" s="30"/>
      <c r="S51" s="30">
        <v>250</v>
      </c>
      <c r="T51" s="30"/>
      <c r="U51" s="30">
        <v>50</v>
      </c>
      <c r="V51" s="26">
        <f t="shared" si="0"/>
        <v>300</v>
      </c>
    </row>
    <row r="52" spans="2:22" outlineLevel="1" x14ac:dyDescent="0.25">
      <c r="B52" s="27" t="s">
        <v>106</v>
      </c>
      <c r="C52" s="31" t="s">
        <v>107</v>
      </c>
      <c r="D52" s="28">
        <v>18</v>
      </c>
      <c r="E52" s="21" t="s">
        <v>32</v>
      </c>
      <c r="F52" s="21" t="s">
        <v>105</v>
      </c>
      <c r="G52" s="21"/>
      <c r="H52" s="21">
        <v>9</v>
      </c>
      <c r="I52" s="21"/>
      <c r="J52" s="21">
        <v>9</v>
      </c>
      <c r="K52" s="21"/>
      <c r="L52" s="21"/>
      <c r="M52" s="21"/>
      <c r="N52" s="21"/>
      <c r="O52" s="29">
        <f t="shared" si="1"/>
        <v>1440</v>
      </c>
      <c r="P52" s="30"/>
      <c r="Q52" s="30"/>
      <c r="R52" s="30"/>
      <c r="S52" s="30"/>
      <c r="T52" s="30"/>
      <c r="U52" s="30"/>
      <c r="V52" s="26">
        <f t="shared" si="0"/>
        <v>0</v>
      </c>
    </row>
    <row r="53" spans="2:22" outlineLevel="1" x14ac:dyDescent="0.25">
      <c r="B53" s="27" t="s">
        <v>108</v>
      </c>
      <c r="C53" s="31" t="s">
        <v>109</v>
      </c>
      <c r="D53" s="28">
        <v>18</v>
      </c>
      <c r="E53" s="21" t="s">
        <v>32</v>
      </c>
      <c r="F53" s="21" t="s">
        <v>105</v>
      </c>
      <c r="G53" s="21"/>
      <c r="H53" s="21">
        <v>9</v>
      </c>
      <c r="I53" s="21"/>
      <c r="J53" s="21">
        <v>9</v>
      </c>
      <c r="K53" s="21"/>
      <c r="L53" s="21"/>
      <c r="M53" s="21"/>
      <c r="N53" s="21"/>
      <c r="O53" s="29">
        <f t="shared" si="1"/>
        <v>1440</v>
      </c>
      <c r="P53" s="30"/>
      <c r="Q53" s="30"/>
      <c r="R53" s="30"/>
      <c r="S53" s="30"/>
      <c r="T53" s="30"/>
      <c r="U53" s="30"/>
      <c r="V53" s="26">
        <f t="shared" si="0"/>
        <v>0</v>
      </c>
    </row>
    <row r="54" spans="2:22" outlineLevel="1" x14ac:dyDescent="0.25">
      <c r="B54" s="27" t="s">
        <v>110</v>
      </c>
      <c r="C54" s="31" t="s">
        <v>111</v>
      </c>
      <c r="D54" s="28">
        <v>12</v>
      </c>
      <c r="E54" s="21" t="s">
        <v>32</v>
      </c>
      <c r="F54" s="21" t="s">
        <v>105</v>
      </c>
      <c r="G54" s="21">
        <v>2</v>
      </c>
      <c r="H54" s="21">
        <v>5</v>
      </c>
      <c r="I54" s="21"/>
      <c r="J54" s="21">
        <v>5</v>
      </c>
      <c r="K54" s="21"/>
      <c r="L54" s="21"/>
      <c r="M54" s="21"/>
      <c r="N54" s="21"/>
      <c r="O54" s="29">
        <f t="shared" si="1"/>
        <v>1040</v>
      </c>
      <c r="P54" s="30"/>
      <c r="Q54" s="30"/>
      <c r="R54" s="30"/>
      <c r="S54" s="30"/>
      <c r="T54" s="30"/>
      <c r="U54" s="30"/>
      <c r="V54" s="26">
        <f t="shared" si="0"/>
        <v>0</v>
      </c>
    </row>
    <row r="55" spans="2:22" outlineLevel="1" x14ac:dyDescent="0.25">
      <c r="B55" s="27" t="s">
        <v>112</v>
      </c>
      <c r="C55" s="31" t="s">
        <v>113</v>
      </c>
      <c r="D55" s="28">
        <v>6</v>
      </c>
      <c r="E55" s="21" t="s">
        <v>32</v>
      </c>
      <c r="F55" s="21" t="s">
        <v>105</v>
      </c>
      <c r="G55" s="21">
        <v>2</v>
      </c>
      <c r="H55" s="21">
        <v>2</v>
      </c>
      <c r="I55" s="21"/>
      <c r="J55" s="21">
        <v>2</v>
      </c>
      <c r="K55" s="21"/>
      <c r="L55" s="21"/>
      <c r="M55" s="21"/>
      <c r="N55" s="21"/>
      <c r="O55" s="29">
        <f t="shared" si="1"/>
        <v>560</v>
      </c>
      <c r="P55" s="30"/>
      <c r="Q55" s="30"/>
      <c r="R55" s="30"/>
      <c r="S55" s="30"/>
      <c r="T55" s="30"/>
      <c r="U55" s="30"/>
      <c r="V55" s="26">
        <f t="shared" si="0"/>
        <v>0</v>
      </c>
    </row>
    <row r="56" spans="2:22" outlineLevel="1" x14ac:dyDescent="0.25">
      <c r="B56" s="27" t="s">
        <v>114</v>
      </c>
      <c r="C56" s="31" t="s">
        <v>115</v>
      </c>
      <c r="D56" s="28">
        <v>6</v>
      </c>
      <c r="E56" s="21" t="s">
        <v>32</v>
      </c>
      <c r="F56" s="21" t="s">
        <v>105</v>
      </c>
      <c r="G56" s="21">
        <v>2</v>
      </c>
      <c r="H56" s="21">
        <v>2</v>
      </c>
      <c r="I56" s="21"/>
      <c r="J56" s="21">
        <v>2</v>
      </c>
      <c r="K56" s="21"/>
      <c r="L56" s="21"/>
      <c r="M56" s="21"/>
      <c r="N56" s="21"/>
      <c r="O56" s="29">
        <f t="shared" si="1"/>
        <v>560</v>
      </c>
      <c r="P56" s="30"/>
      <c r="Q56" s="30"/>
      <c r="R56" s="30"/>
      <c r="S56" s="30"/>
      <c r="T56" s="30"/>
      <c r="U56" s="30"/>
      <c r="V56" s="26">
        <f t="shared" si="0"/>
        <v>0</v>
      </c>
    </row>
    <row r="57" spans="2:22" x14ac:dyDescent="0.25">
      <c r="B57" s="27"/>
      <c r="C57" s="5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9">
        <f t="shared" si="1"/>
        <v>0</v>
      </c>
      <c r="P57" s="30"/>
      <c r="Q57" s="30"/>
      <c r="R57" s="30"/>
      <c r="S57" s="30"/>
      <c r="T57" s="30"/>
      <c r="U57" s="30"/>
      <c r="V57" s="26">
        <f t="shared" si="0"/>
        <v>0</v>
      </c>
    </row>
    <row r="58" spans="2:22" x14ac:dyDescent="0.25">
      <c r="B58" s="21"/>
      <c r="C58" s="5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9">
        <f t="shared" si="1"/>
        <v>0</v>
      </c>
      <c r="P58" s="30"/>
      <c r="Q58" s="30"/>
      <c r="R58" s="30"/>
      <c r="S58" s="30"/>
      <c r="T58" s="30"/>
      <c r="U58" s="30"/>
      <c r="V58" s="26">
        <f t="shared" si="0"/>
        <v>0</v>
      </c>
    </row>
    <row r="59" spans="2:22" ht="16.2" thickBot="1" x14ac:dyDescent="0.35">
      <c r="B59" s="2"/>
      <c r="C59" s="33" t="s">
        <v>12</v>
      </c>
      <c r="D59" s="34">
        <f>D51+D43+D34+D27+D20+D14</f>
        <v>582</v>
      </c>
      <c r="E59" s="35"/>
      <c r="F59" s="35"/>
      <c r="G59" s="36">
        <f>SUM(G14:G58)*G61</f>
        <v>5700</v>
      </c>
      <c r="H59" s="36">
        <f t="shared" ref="H59:N59" si="2">SUM(H14:H58)*H61</f>
        <v>5520</v>
      </c>
      <c r="I59" s="36">
        <f t="shared" si="2"/>
        <v>3840</v>
      </c>
      <c r="J59" s="36">
        <f t="shared" si="2"/>
        <v>2360</v>
      </c>
      <c r="K59" s="36">
        <f t="shared" si="2"/>
        <v>12845</v>
      </c>
      <c r="L59" s="36">
        <f t="shared" si="2"/>
        <v>6545</v>
      </c>
      <c r="M59" s="36">
        <f t="shared" si="2"/>
        <v>1040</v>
      </c>
      <c r="N59" s="36">
        <f t="shared" si="2"/>
        <v>4130</v>
      </c>
      <c r="O59" s="37">
        <f>SUM(G59:N59)</f>
        <v>41980</v>
      </c>
      <c r="P59" s="38">
        <f>SUM(P14:P58)</f>
        <v>60000</v>
      </c>
      <c r="Q59" s="38">
        <f t="shared" ref="Q59:U59" si="3">SUM(Q14:Q58)</f>
        <v>0</v>
      </c>
      <c r="R59" s="38">
        <f t="shared" si="3"/>
        <v>0</v>
      </c>
      <c r="S59" s="38">
        <f t="shared" si="3"/>
        <v>1750</v>
      </c>
      <c r="T59" s="38">
        <f t="shared" si="3"/>
        <v>0</v>
      </c>
      <c r="U59" s="38">
        <f t="shared" si="3"/>
        <v>450</v>
      </c>
      <c r="V59" s="39">
        <f t="shared" si="0"/>
        <v>62200</v>
      </c>
    </row>
    <row r="60" spans="2:22" ht="14.4" thickTop="1" x14ac:dyDescent="0.25"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</row>
    <row r="61" spans="2:22" x14ac:dyDescent="0.25">
      <c r="B61" s="2"/>
      <c r="C61" s="40" t="s">
        <v>116</v>
      </c>
      <c r="D61" s="41"/>
      <c r="E61" s="42"/>
      <c r="F61" s="43"/>
      <c r="G61" s="44">
        <v>120</v>
      </c>
      <c r="H61" s="44">
        <v>80</v>
      </c>
      <c r="I61" s="44">
        <v>80</v>
      </c>
      <c r="J61" s="45">
        <v>80</v>
      </c>
      <c r="K61" s="45">
        <v>70</v>
      </c>
      <c r="L61" s="45">
        <v>70</v>
      </c>
      <c r="M61" s="45">
        <v>20</v>
      </c>
      <c r="N61" s="45">
        <v>70</v>
      </c>
      <c r="O61" s="2"/>
      <c r="P61" s="2"/>
      <c r="Q61" s="2"/>
      <c r="R61" s="2"/>
      <c r="S61" s="2"/>
      <c r="T61" s="2"/>
      <c r="U61" s="2"/>
      <c r="V61" s="2"/>
    </row>
    <row r="63" spans="2:22" x14ac:dyDescent="0.25">
      <c r="B63" s="46" t="s">
        <v>117</v>
      </c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</row>
    <row r="65" spans="2:22" ht="27.6" x14ac:dyDescent="0.25">
      <c r="B65" s="47" t="s">
        <v>118</v>
      </c>
      <c r="C65" s="48" t="s">
        <v>119</v>
      </c>
      <c r="D65" s="49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</row>
    <row r="66" spans="2:22" ht="27.6" x14ac:dyDescent="0.25">
      <c r="B66" s="50"/>
      <c r="C66" s="51" t="s">
        <v>120</v>
      </c>
      <c r="D66" s="49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</row>
    <row r="67" spans="2:22" x14ac:dyDescent="0.25"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</row>
  </sheetData>
  <mergeCells count="7">
    <mergeCell ref="V12:V13"/>
    <mergeCell ref="B12:B13"/>
    <mergeCell ref="C12:C13"/>
    <mergeCell ref="E12:F12"/>
    <mergeCell ref="G12:N12"/>
    <mergeCell ref="O12:O13"/>
    <mergeCell ref="P12:U1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Sven Kellner - privat</dc:creator>
  <cp:lastModifiedBy>Sven Kellner - privat</cp:lastModifiedBy>
  <dcterms:created xsi:type="dcterms:W3CDTF">2015-06-05T18:19:34Z</dcterms:created>
  <dcterms:modified xsi:type="dcterms:W3CDTF">2026-02-05T13:05:01Z</dcterms:modified>
</cp:coreProperties>
</file>